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ate1904="1"/>
  <bookViews>
    <workbookView xWindow="65516" yWindow="65516" windowWidth="24800" windowHeight="16660" tabRatio="500" activeTab="1"/>
  </bookViews>
  <sheets>
    <sheet name="t-test" sheetId="1" r:id="rId1"/>
    <sheet name="chi-sqr" sheetId="2" r:id="rId2"/>
  </sheets>
  <definedNames>
    <definedName name="E">'chi-sqr'!$B$24</definedName>
    <definedName name="n_1">'t-test'!$B$13</definedName>
    <definedName name="n_2">'t-test'!$C$13</definedName>
    <definedName name="p">'t-test'!$B$23</definedName>
    <definedName name="p_1">'t-test'!$B$16</definedName>
    <definedName name="p_2">'t-test'!$C$16</definedName>
    <definedName name="SE">'t-test'!$B$24</definedName>
    <definedName name="Tail">'t-test'!$B$30:$B$31</definedName>
  </definedNames>
  <calcPr calcId="130407"/>
  <extLst/>
</workbook>
</file>

<file path=xl/sharedStrings.xml><?xml version="1.0" encoding="utf-8"?>
<sst xmlns="http://schemas.openxmlformats.org/spreadsheetml/2006/main" count="57" uniqueCount="43">
  <si>
    <t>There are two types of test. 
One is when you do not know which group is going to perform better and your hypothesis is that they are just different. Here we are testing the hypothesis that the difference between the two conversion rates are statistically significant. This is the two tailed t-test. The result will tell you, when the difference is statistically significant, whether the treatment was better or worse.
The second is one-tailed t-test. Here you are testing the hypothesis that the treatment group will perform better than the control group and the difference between the two conversion rates are staistically significant. In case the t-stat value is negative (that is control group conversion is higher than treatment group and then the difference is automatically not statistically significant).
You need to decide whether you want to do two-tailed or one-tailed beforehand. You cannot change your mind when the two-tailed does not statistically significant difference.For more information please see here:</t>
  </si>
  <si>
    <t>Treatment group is DIFFERENT than Control group (2-tailed)</t>
  </si>
  <si>
    <t>1 and t-tailed test</t>
  </si>
  <si>
    <t xml:space="preserve">Why you need this test? This is a more skeptical test.  This test has higher threshold for differences, so small statistical anamolies don't look like real differences. For small conversion rates I recommend this over t-test. </t>
  </si>
  <si>
    <t>This is a one-tailed test (because we  square the differences there is no negative tail). Unlike the t-test which tests the difference between two conversions, here we are only measuring the converts to see if more came from one group.</t>
  </si>
  <si>
    <t>val to test</t>
  </si>
  <si>
    <r>
      <t>Treatment group is BETTER than Control group</t>
    </r>
    <r>
      <rPr>
        <sz val="10"/>
        <color indexed="60"/>
        <rFont val="Verdana"/>
        <family val="2"/>
      </rPr>
      <t xml:space="preserve"> (1-tailed)</t>
    </r>
  </si>
  <si>
    <r>
      <t>Treatment group is DIFFERENT than Control group</t>
    </r>
    <r>
      <rPr>
        <sz val="10"/>
        <color indexed="60"/>
        <rFont val="Verdana"/>
        <family val="2"/>
      </rPr>
      <t xml:space="preserve"> (2-tailed)</t>
    </r>
  </si>
  <si>
    <t xml:space="preserve">See here for more details </t>
  </si>
  <si>
    <t>Expected Value</t>
  </si>
  <si>
    <t>Chi-square test</t>
  </si>
  <si>
    <t>Chi-sqr</t>
  </si>
  <si>
    <t>Chi-sqr 95% confidence</t>
  </si>
  <si>
    <t>Treatment group is DIFFERENT than Control group</t>
  </si>
  <si>
    <t>Conversion Rate</t>
  </si>
  <si>
    <t>Is the difference statistically significant?</t>
  </si>
  <si>
    <t>1-tailed</t>
  </si>
  <si>
    <t>Pooled sample proportion</t>
  </si>
  <si>
    <t>Standard Error</t>
  </si>
  <si>
    <t>t-stat</t>
  </si>
  <si>
    <t>1-tail 95% val</t>
  </si>
  <si>
    <t>2-tail 95% val</t>
  </si>
  <si>
    <t>val to use</t>
  </si>
  <si>
    <t>Testing for Statistical Significance in Controlled Experiments</t>
  </si>
  <si>
    <t>2-tailed:</t>
  </si>
  <si>
    <t>Control</t>
  </si>
  <si>
    <t>Treatment</t>
  </si>
  <si>
    <t>Number of Conversions</t>
  </si>
  <si>
    <t>Number of Test Participants</t>
  </si>
  <si>
    <t>&lt;--- Pick</t>
  </si>
  <si>
    <t>Under the hood: Don't touch this:</t>
  </si>
  <si>
    <t>By Rags Srinivasan:</t>
  </si>
  <si>
    <t>Twitter: @rags</t>
  </si>
  <si>
    <r>
      <rPr>
        <b/>
        <sz val="10"/>
        <rFont val="Verdana"/>
        <family val="2"/>
      </rPr>
      <t>Step 1:</t>
    </r>
    <r>
      <rPr>
        <sz val="10"/>
        <rFont val="Verdana"/>
        <family val="2"/>
      </rPr>
      <t xml:space="preserve"> Pick your hypothesis (No changing after the test)</t>
    </r>
  </si>
  <si>
    <r>
      <rPr>
        <b/>
        <sz val="10"/>
        <rFont val="Verdana"/>
        <family val="2"/>
      </rPr>
      <t xml:space="preserve">Step 2: </t>
    </r>
    <r>
      <rPr>
        <sz val="10"/>
        <rFont val="Verdana"/>
        <family val="2"/>
      </rPr>
      <t>Run your test and collect data</t>
    </r>
  </si>
  <si>
    <r>
      <rPr>
        <b/>
        <sz val="10"/>
        <rFont val="Verdana"/>
        <family val="2"/>
      </rPr>
      <t xml:space="preserve">Step 3: </t>
    </r>
    <r>
      <rPr>
        <sz val="10"/>
        <rFont val="Verdana"/>
        <family val="2"/>
      </rPr>
      <t>Calculation, Enter your data in the  gray boxes</t>
    </r>
  </si>
  <si>
    <r>
      <rPr>
        <b/>
        <sz val="10"/>
        <rFont val="Verdana"/>
        <family val="2"/>
      </rPr>
      <t xml:space="preserve">Step 1: </t>
    </r>
    <r>
      <rPr>
        <sz val="10"/>
        <rFont val="Verdana"/>
        <family val="2"/>
      </rPr>
      <t>This is your hypothesis</t>
    </r>
  </si>
  <si>
    <r>
      <rPr>
        <b/>
        <sz val="10"/>
        <rFont val="Verdana"/>
        <family val="2"/>
      </rPr>
      <t>Step 2:</t>
    </r>
    <r>
      <rPr>
        <sz val="10"/>
        <rFont val="Verdana"/>
        <family val="2"/>
      </rPr>
      <t xml:space="preserve"> Run your test and collect data</t>
    </r>
  </si>
  <si>
    <r>
      <rPr>
        <b/>
        <sz val="10"/>
        <rFont val="Verdana"/>
        <family val="2"/>
      </rPr>
      <t>Step 3:</t>
    </r>
    <r>
      <rPr>
        <sz val="10"/>
        <rFont val="Verdana"/>
        <family val="2"/>
      </rPr>
      <t xml:space="preserve"> Calculation, Enter your data in the  gray boxes</t>
    </r>
  </si>
  <si>
    <t>2 Relevant Blog Posts:</t>
  </si>
  <si>
    <t>Measuring Incrementality</t>
  </si>
  <si>
    <t>Blog: Iterative Path</t>
  </si>
  <si>
    <t>Computing Statistical Significance</t>
  </si>
</sst>
</file>

<file path=xl/styles.xml><?xml version="1.0" encoding="utf-8"?>
<styleSheet xmlns="http://schemas.openxmlformats.org/spreadsheetml/2006/main">
  <numFmts count="2">
    <numFmt numFmtId="164" formatCode="0.0000"/>
    <numFmt numFmtId="165" formatCode="0.000"/>
  </numFmts>
  <fonts count="15">
    <font>
      <sz val="10"/>
      <name val="Verdana"/>
      <family val="2"/>
    </font>
    <font>
      <sz val="10"/>
      <name val="Arial"/>
      <family val="2"/>
    </font>
    <font>
      <b/>
      <sz val="10"/>
      <name val="Verdana"/>
      <family val="2"/>
    </font>
    <font>
      <sz val="8"/>
      <name val="Verdana"/>
      <family val="2"/>
    </font>
    <font>
      <sz val="12"/>
      <name val="Verdana"/>
      <family val="2"/>
    </font>
    <font>
      <u val="single"/>
      <sz val="10"/>
      <color indexed="12"/>
      <name val="Verdana"/>
      <family val="2"/>
    </font>
    <font>
      <sz val="11"/>
      <color indexed="9"/>
      <name val="Verdana"/>
      <family val="2"/>
    </font>
    <font>
      <b/>
      <sz val="12"/>
      <name val="Verdana"/>
      <family val="2"/>
    </font>
    <font>
      <b/>
      <sz val="10"/>
      <color indexed="10"/>
      <name val="Verdana"/>
      <family val="2"/>
    </font>
    <font>
      <sz val="10"/>
      <color theme="5" tint="-0.24997000396251678"/>
      <name val="Verdana"/>
      <family val="2"/>
    </font>
    <font>
      <i/>
      <sz val="10"/>
      <name val="Verdana"/>
      <family val="2"/>
    </font>
    <font>
      <i/>
      <u val="single"/>
      <sz val="10"/>
      <color indexed="12"/>
      <name val="Verdana"/>
      <family val="2"/>
    </font>
    <font>
      <i/>
      <sz val="12"/>
      <name val="Verdana"/>
      <family val="2"/>
    </font>
    <font>
      <sz val="14"/>
      <name val="Verdana"/>
      <family val="2"/>
    </font>
    <font>
      <sz val="10"/>
      <color indexed="60"/>
      <name val="Verdana"/>
      <family val="2"/>
    </font>
  </fonts>
  <fills count="8">
    <fill>
      <patternFill/>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50">
    <xf numFmtId="0" fontId="0" fillId="0" borderId="0" xfId="0"/>
    <xf numFmtId="0" fontId="6" fillId="2" borderId="1" xfId="0" applyFont="1" applyFill="1" applyBorder="1" applyAlignment="1" applyProtection="1">
      <alignment vertical="center"/>
      <protection locked="0"/>
    </xf>
    <xf numFmtId="0" fontId="0" fillId="3" borderId="0" xfId="0" applyFill="1" applyAlignment="1" applyProtection="1">
      <alignment vertical="center" wrapText="1"/>
      <protection/>
    </xf>
    <xf numFmtId="0" fontId="0" fillId="3" borderId="0" xfId="0" applyFill="1" applyAlignment="1" applyProtection="1">
      <alignment vertical="center"/>
      <protection locked="0"/>
    </xf>
    <xf numFmtId="0" fontId="0" fillId="0" borderId="0" xfId="0" applyAlignment="1">
      <alignment vertical="center"/>
    </xf>
    <xf numFmtId="0" fontId="0" fillId="0" borderId="0" xfId="0" applyAlignment="1" applyProtection="1">
      <alignment vertical="center"/>
      <protection locked="0"/>
    </xf>
    <xf numFmtId="0" fontId="2" fillId="3" borderId="0" xfId="0" applyFont="1" applyFill="1" applyAlignment="1" applyProtection="1">
      <alignment vertical="center"/>
      <protection locked="0"/>
    </xf>
    <xf numFmtId="0" fontId="0" fillId="3" borderId="0" xfId="0" applyFill="1" applyAlignment="1" applyProtection="1">
      <alignment vertical="center"/>
      <protection/>
    </xf>
    <xf numFmtId="0" fontId="8" fillId="3" borderId="0" xfId="0" applyFont="1" applyFill="1" applyAlignment="1" applyProtection="1">
      <alignment vertical="center"/>
      <protection/>
    </xf>
    <xf numFmtId="0" fontId="9" fillId="3" borderId="0" xfId="0" applyFont="1" applyFill="1" applyAlignment="1" applyProtection="1">
      <alignment vertical="center"/>
      <protection/>
    </xf>
    <xf numFmtId="10" fontId="9" fillId="3" borderId="0" xfId="0" applyNumberFormat="1" applyFont="1" applyFill="1" applyAlignment="1" applyProtection="1">
      <alignment vertical="center"/>
      <protection/>
    </xf>
    <xf numFmtId="164" fontId="9" fillId="3" borderId="0" xfId="0" applyNumberFormat="1" applyFont="1" applyFill="1" applyAlignment="1" applyProtection="1">
      <alignment vertical="center"/>
      <protection/>
    </xf>
    <xf numFmtId="0" fontId="0" fillId="3" borderId="0" xfId="0" applyFont="1" applyFill="1" applyAlignment="1" applyProtection="1">
      <alignment vertical="center"/>
      <protection locked="0"/>
    </xf>
    <xf numFmtId="0" fontId="5" fillId="3" borderId="0" xfId="20" applyFill="1" applyAlignment="1" applyProtection="1">
      <alignment vertical="center"/>
      <protection locked="0"/>
    </xf>
    <xf numFmtId="0" fontId="0" fillId="4" borderId="0" xfId="0" applyFont="1" applyFill="1" applyAlignment="1">
      <alignment horizontal="right" vertical="center"/>
    </xf>
    <xf numFmtId="0" fontId="5" fillId="0" borderId="0" xfId="20" applyFont="1" applyAlignment="1" applyProtection="1">
      <alignment vertical="center"/>
      <protection/>
    </xf>
    <xf numFmtId="0" fontId="5" fillId="3" borderId="0" xfId="20" applyFill="1" applyAlignment="1" applyProtection="1">
      <alignment vertical="center"/>
      <protection/>
    </xf>
    <xf numFmtId="0" fontId="5" fillId="4" borderId="0" xfId="20" applyFill="1" applyAlignment="1" applyProtection="1">
      <alignment vertical="center"/>
      <protection/>
    </xf>
    <xf numFmtId="0" fontId="0" fillId="4" borderId="0" xfId="0" applyFill="1" applyAlignment="1" applyProtection="1">
      <alignment vertical="center" wrapText="1"/>
      <protection/>
    </xf>
    <xf numFmtId="0" fontId="5" fillId="4" borderId="0" xfId="20" applyFont="1" applyFill="1" applyAlignment="1" applyProtection="1">
      <alignment vertical="center"/>
      <protection/>
    </xf>
    <xf numFmtId="0" fontId="0" fillId="4" borderId="0" xfId="0" applyFill="1" applyAlignment="1">
      <alignment vertical="center"/>
    </xf>
    <xf numFmtId="0" fontId="5" fillId="4" borderId="0" xfId="20" applyFill="1" applyAlignment="1" applyProtection="1">
      <alignment vertical="center"/>
      <protection locked="0"/>
    </xf>
    <xf numFmtId="0" fontId="0" fillId="4" borderId="0" xfId="0" applyFill="1" applyAlignment="1" applyProtection="1">
      <alignment vertical="center"/>
      <protection locked="0"/>
    </xf>
    <xf numFmtId="0" fontId="9" fillId="4" borderId="0" xfId="0" applyFont="1" applyFill="1" applyAlignment="1" applyProtection="1">
      <alignment vertical="center"/>
      <protection/>
    </xf>
    <xf numFmtId="0" fontId="10" fillId="3" borderId="0" xfId="0" applyFont="1" applyFill="1" applyAlignment="1" applyProtection="1">
      <alignment vertical="center"/>
      <protection locked="0"/>
    </xf>
    <xf numFmtId="0" fontId="13" fillId="3" borderId="0" xfId="0" applyFont="1" applyFill="1" applyAlignment="1" applyProtection="1">
      <alignment vertical="center"/>
      <protection/>
    </xf>
    <xf numFmtId="0" fontId="13" fillId="4" borderId="0" xfId="0" applyFont="1" applyFill="1" applyAlignment="1" applyProtection="1">
      <alignment vertical="center"/>
      <protection locked="0"/>
    </xf>
    <xf numFmtId="0" fontId="0" fillId="3" borderId="0" xfId="0" applyFill="1" applyAlignment="1" applyProtection="1">
      <alignment horizontal="center" vertical="center"/>
      <protection locked="0"/>
    </xf>
    <xf numFmtId="0" fontId="12" fillId="4" borderId="0" xfId="0" applyFont="1" applyFill="1" applyAlignment="1" applyProtection="1">
      <alignment vertical="center" wrapText="1"/>
      <protection locked="0"/>
    </xf>
    <xf numFmtId="0" fontId="10" fillId="4" borderId="0" xfId="0" applyFont="1" applyFill="1" applyAlignment="1" applyProtection="1">
      <alignment vertical="center" wrapText="1"/>
      <protection locked="0"/>
    </xf>
    <xf numFmtId="0" fontId="5" fillId="3" borderId="0" xfId="20" applyFill="1" applyAlignment="1" applyProtection="1">
      <alignment vertical="center" wrapText="1"/>
      <protection/>
    </xf>
    <xf numFmtId="0" fontId="5" fillId="0" borderId="0" xfId="20" applyAlignment="1" applyProtection="1">
      <alignment vertical="center" wrapText="1"/>
      <protection/>
    </xf>
    <xf numFmtId="0" fontId="4" fillId="4" borderId="0" xfId="0" applyFont="1" applyFill="1" applyAlignment="1" applyProtection="1">
      <alignment vertical="center" wrapText="1"/>
      <protection locked="0"/>
    </xf>
    <xf numFmtId="0" fontId="0" fillId="4" borderId="0" xfId="0" applyFill="1" applyAlignment="1" applyProtection="1">
      <alignment vertical="center" wrapText="1"/>
      <protection locked="0"/>
    </xf>
    <xf numFmtId="0" fontId="0" fillId="3" borderId="0" xfId="0" applyFill="1" applyAlignment="1" applyProtection="1">
      <alignment vertical="center" wrapText="1"/>
      <protection locked="0"/>
    </xf>
    <xf numFmtId="165" fontId="9" fillId="3" borderId="0" xfId="0" applyNumberFormat="1" applyFont="1" applyFill="1" applyAlignment="1" applyProtection="1">
      <alignment vertical="center"/>
      <protection/>
    </xf>
    <xf numFmtId="0" fontId="0" fillId="3" borderId="0" xfId="0" applyFill="1" applyAlignment="1" applyProtection="1">
      <alignment vertical="center" wrapText="1"/>
      <protection locked="0"/>
    </xf>
    <xf numFmtId="0" fontId="14" fillId="3" borderId="0" xfId="0" applyFont="1" applyFill="1" applyAlignment="1" applyProtection="1">
      <alignment vertical="center"/>
      <protection/>
    </xf>
    <xf numFmtId="10" fontId="0" fillId="5" borderId="1" xfId="0" applyNumberFormat="1" applyFill="1" applyBorder="1" applyAlignment="1" applyProtection="1">
      <alignment vertical="center"/>
      <protection/>
    </xf>
    <xf numFmtId="0" fontId="7" fillId="6" borderId="2" xfId="0" applyFont="1" applyFill="1" applyBorder="1" applyAlignment="1" applyProtection="1">
      <alignment horizontal="center" vertical="center"/>
      <protection/>
    </xf>
    <xf numFmtId="10" fontId="0" fillId="6" borderId="1" xfId="0" applyNumberFormat="1" applyFill="1" applyBorder="1" applyAlignment="1" applyProtection="1">
      <alignment vertical="center"/>
      <protection/>
    </xf>
    <xf numFmtId="0" fontId="7" fillId="3" borderId="0" xfId="0" applyFont="1" applyFill="1" applyAlignment="1" applyProtection="1">
      <alignment horizontal="center" vertical="center"/>
      <protection locked="0"/>
    </xf>
    <xf numFmtId="0" fontId="6" fillId="7" borderId="0" xfId="0" applyFont="1" applyFill="1" applyAlignment="1" applyProtection="1">
      <alignment vertical="center" wrapText="1"/>
      <protection locked="0"/>
    </xf>
    <xf numFmtId="0" fontId="9" fillId="4" borderId="0" xfId="0" applyFont="1" applyFill="1" applyAlignment="1" applyProtection="1">
      <alignment vertical="center"/>
      <protection/>
    </xf>
    <xf numFmtId="0" fontId="0" fillId="3" borderId="0" xfId="0" applyFill="1" applyAlignment="1" applyProtection="1">
      <alignment horizontal="left" vertical="center" wrapText="1"/>
      <protection locked="0"/>
    </xf>
    <xf numFmtId="0" fontId="5" fillId="4" borderId="0" xfId="20" applyFill="1" applyAlignment="1" applyProtection="1">
      <alignment horizontal="center" vertical="center"/>
      <protection locked="0"/>
    </xf>
    <xf numFmtId="0" fontId="11" fillId="3" borderId="0" xfId="20" applyFont="1" applyFill="1" applyAlignment="1" applyProtection="1">
      <alignment vertical="center" wrapText="1"/>
      <protection/>
    </xf>
    <xf numFmtId="0" fontId="11" fillId="0" borderId="0" xfId="20" applyFont="1" applyAlignment="1" applyProtection="1">
      <alignment vertical="center" wrapText="1"/>
      <protection/>
    </xf>
    <xf numFmtId="0" fontId="10" fillId="3" borderId="0" xfId="0" applyFont="1" applyFill="1" applyAlignment="1" applyProtection="1">
      <alignment horizontal="left" vertical="center" wrapText="1"/>
      <protection locked="0"/>
    </xf>
    <xf numFmtId="0" fontId="0" fillId="3" borderId="0" xfId="0" applyFill="1" applyAlignment="1" applyProtection="1">
      <alignment vertical="center" wrapText="1"/>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ags" TargetMode="External" /><Relationship Id="rId2" Type="http://schemas.openxmlformats.org/officeDocument/2006/relationships/hyperlink" Target="http://www.kaushik.net/avinash/controlled-experiments-measuring-incrementality/" TargetMode="External" /><Relationship Id="rId3" Type="http://schemas.openxmlformats.org/officeDocument/2006/relationships/hyperlink" Target="http://www.kaushik.net/avinash/excellent-analytics-tip1-statistical-significance/" TargetMode="External" /><Relationship Id="rId4" Type="http://schemas.openxmlformats.org/officeDocument/2006/relationships/hyperlink" Target="http://iterativepath.wordpress.com/" TargetMode="External" /><Relationship Id="rId5" Type="http://schemas.openxmlformats.org/officeDocument/2006/relationships/hyperlink" Target="http://www.ats.ucla.edu/stat/mult_pkg/faq/general/tail_tests.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iterativepath.wordpress.com/2011/07/03/a-closer-look-at-ab-testing/" TargetMode="External" /><Relationship Id="rId2" Type="http://schemas.openxmlformats.org/officeDocument/2006/relationships/hyperlink" Target="http://iterativepath.wordpress.com/2011/07/03/a-closer-look-at-ab-testing/" TargetMode="External" /><Relationship Id="rId3" Type="http://schemas.openxmlformats.org/officeDocument/2006/relationships/hyperlink" Target="http://iterativepath.wordpress.com/2011/07/03/a-closer-look-at-ab-testing/" TargetMode="External" /><Relationship Id="rId4" Type="http://schemas.openxmlformats.org/officeDocument/2006/relationships/hyperlink" Target="https://twitter.com/#!/rags" TargetMode="External" /><Relationship Id="rId5" Type="http://schemas.openxmlformats.org/officeDocument/2006/relationships/hyperlink" Target="http://www.kaushik.net/avinash/controlled-experiments-measuring-incrementality/" TargetMode="External" /><Relationship Id="rId6" Type="http://schemas.openxmlformats.org/officeDocument/2006/relationships/hyperlink" Target="http://www.kaushik.net/avinash/excellent-analytics-tip1-statistical-significance/" TargetMode="External" /><Relationship Id="rId7" Type="http://schemas.openxmlformats.org/officeDocument/2006/relationships/hyperlink" Target="http://iterativepath.wordpress.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33"/>
  <sheetViews>
    <sheetView workbookViewId="0" topLeftCell="A1">
      <selection activeCell="H30" sqref="H30"/>
    </sheetView>
  </sheetViews>
  <sheetFormatPr defaultColWidth="11.00390625" defaultRowHeight="18" customHeight="1"/>
  <cols>
    <col min="1" max="1" width="24.375" style="4" customWidth="1"/>
    <col min="2" max="3" width="14.75390625" style="4" customWidth="1"/>
    <col min="4" max="4" width="22.00390625" style="4" bestFit="1" customWidth="1"/>
    <col min="5" max="5" width="11.00390625" style="4" customWidth="1"/>
    <col min="6" max="6" width="16.125" style="4" customWidth="1"/>
    <col min="7" max="16384" width="11.00390625" style="4" customWidth="1"/>
  </cols>
  <sheetData>
    <row r="1" spans="1:9" ht="10.5" customHeight="1">
      <c r="A1" s="2"/>
      <c r="B1" s="2"/>
      <c r="C1" s="2"/>
      <c r="D1" s="2"/>
      <c r="E1" s="2"/>
      <c r="F1" s="2"/>
      <c r="G1" s="2"/>
      <c r="H1" s="2"/>
      <c r="I1" s="2"/>
    </row>
    <row r="2" spans="1:9" ht="18" customHeight="1">
      <c r="A2" s="25" t="s">
        <v>23</v>
      </c>
      <c r="B2" s="2"/>
      <c r="C2" s="2"/>
      <c r="D2" s="2"/>
      <c r="E2" s="2"/>
      <c r="F2" s="2"/>
      <c r="G2" s="2"/>
      <c r="H2" s="2"/>
      <c r="I2" s="2"/>
    </row>
    <row r="3" spans="1:9" ht="4.5" customHeight="1">
      <c r="A3" s="2"/>
      <c r="B3" s="2"/>
      <c r="C3" s="2"/>
      <c r="D3" s="2"/>
      <c r="E3" s="2"/>
      <c r="F3" s="2"/>
      <c r="G3" s="2"/>
      <c r="H3" s="2"/>
      <c r="I3" s="2"/>
    </row>
    <row r="4" spans="1:9" ht="18" customHeight="1">
      <c r="A4" s="14" t="s">
        <v>31</v>
      </c>
      <c r="B4" s="17" t="s">
        <v>32</v>
      </c>
      <c r="C4" s="16" t="s">
        <v>41</v>
      </c>
      <c r="D4" s="2"/>
      <c r="E4" s="2"/>
      <c r="F4" s="3"/>
      <c r="G4" s="2"/>
      <c r="H4" s="2"/>
      <c r="I4" s="2"/>
    </row>
    <row r="5" spans="1:9" ht="18" customHeight="1">
      <c r="A5" s="14" t="s">
        <v>39</v>
      </c>
      <c r="B5" s="15" t="s">
        <v>42</v>
      </c>
      <c r="D5" s="13" t="s">
        <v>40</v>
      </c>
      <c r="E5" s="3"/>
      <c r="F5" s="3"/>
      <c r="G5" s="3"/>
      <c r="H5" s="3"/>
      <c r="I5" s="3"/>
    </row>
    <row r="6" spans="1:9" ht="18" customHeight="1">
      <c r="A6" s="5"/>
      <c r="B6" s="3"/>
      <c r="C6" s="3"/>
      <c r="D6" s="3"/>
      <c r="E6" s="3"/>
      <c r="F6" s="3"/>
      <c r="G6" s="3"/>
      <c r="H6" s="3"/>
      <c r="I6" s="3"/>
    </row>
    <row r="7" spans="1:9" ht="21" customHeight="1">
      <c r="A7" s="12" t="s">
        <v>33</v>
      </c>
      <c r="B7" s="3"/>
      <c r="C7" s="3"/>
      <c r="D7" s="42" t="s">
        <v>1</v>
      </c>
      <c r="E7" s="42"/>
      <c r="F7" s="42"/>
      <c r="G7" s="42"/>
      <c r="H7" s="6" t="s">
        <v>29</v>
      </c>
      <c r="I7" s="3"/>
    </row>
    <row r="8" spans="1:9" ht="18" customHeight="1">
      <c r="A8" s="3"/>
      <c r="B8" s="3"/>
      <c r="C8" s="3"/>
      <c r="D8" s="3"/>
      <c r="E8" s="3"/>
      <c r="F8" s="3"/>
      <c r="G8" s="3"/>
      <c r="H8" s="3"/>
      <c r="I8" s="3"/>
    </row>
    <row r="9" spans="1:9" ht="18" customHeight="1">
      <c r="A9" s="12" t="s">
        <v>34</v>
      </c>
      <c r="B9" s="3"/>
      <c r="C9" s="3"/>
      <c r="D9" s="3"/>
      <c r="E9" s="3"/>
      <c r="F9" s="3"/>
      <c r="G9" s="3"/>
      <c r="H9" s="3"/>
      <c r="I9" s="3"/>
    </row>
    <row r="10" spans="1:9" ht="18" customHeight="1">
      <c r="A10" s="3"/>
      <c r="B10" s="3"/>
      <c r="C10" s="3"/>
      <c r="D10" s="3"/>
      <c r="E10" s="3"/>
      <c r="F10" s="3"/>
      <c r="G10" s="3"/>
      <c r="H10" s="3"/>
      <c r="I10" s="3"/>
    </row>
    <row r="11" spans="1:9" ht="18" customHeight="1">
      <c r="A11" s="12" t="s">
        <v>35</v>
      </c>
      <c r="B11" s="3"/>
      <c r="C11" s="3"/>
      <c r="D11" s="3"/>
      <c r="F11" s="36"/>
      <c r="G11" s="36"/>
      <c r="H11" s="36"/>
      <c r="I11" s="36"/>
    </row>
    <row r="12" spans="1:9" ht="18" customHeight="1">
      <c r="A12" s="3"/>
      <c r="B12" s="27" t="s">
        <v>25</v>
      </c>
      <c r="C12" s="27" t="s">
        <v>26</v>
      </c>
      <c r="D12" s="3"/>
      <c r="E12" s="36"/>
      <c r="F12" s="36"/>
      <c r="G12" s="36"/>
      <c r="H12" s="36"/>
      <c r="I12" s="36"/>
    </row>
    <row r="13" spans="1:9" ht="18" customHeight="1">
      <c r="A13" s="3" t="s">
        <v>28</v>
      </c>
      <c r="B13" s="1">
        <v>5299</v>
      </c>
      <c r="C13" s="1">
        <v>5200</v>
      </c>
      <c r="D13" s="3"/>
      <c r="E13" s="44" t="s">
        <v>0</v>
      </c>
      <c r="F13" s="44"/>
      <c r="G13" s="44"/>
      <c r="H13" s="44"/>
      <c r="I13" s="44"/>
    </row>
    <row r="14" spans="1:9" ht="18" customHeight="1">
      <c r="A14" s="3" t="s">
        <v>27</v>
      </c>
      <c r="B14" s="1">
        <v>25</v>
      </c>
      <c r="C14" s="1">
        <v>55</v>
      </c>
      <c r="D14" s="3"/>
      <c r="E14" s="44"/>
      <c r="F14" s="44"/>
      <c r="G14" s="44"/>
      <c r="H14" s="44"/>
      <c r="I14" s="44"/>
    </row>
    <row r="15" spans="1:9" ht="18" customHeight="1">
      <c r="A15" s="3"/>
      <c r="B15" s="3"/>
      <c r="C15" s="3"/>
      <c r="D15" s="3"/>
      <c r="E15" s="44"/>
      <c r="F15" s="44"/>
      <c r="G15" s="44"/>
      <c r="H15" s="44"/>
      <c r="I15" s="44"/>
    </row>
    <row r="16" spans="1:9" ht="18" customHeight="1">
      <c r="A16" s="3" t="s">
        <v>14</v>
      </c>
      <c r="B16" s="40">
        <f>B14/B13</f>
        <v>0.004717871296471032</v>
      </c>
      <c r="C16" s="40">
        <f>C14/C13</f>
        <v>0.010576923076923078</v>
      </c>
      <c r="D16" s="3"/>
      <c r="E16" s="44"/>
      <c r="F16" s="44"/>
      <c r="G16" s="44"/>
      <c r="H16" s="44"/>
      <c r="I16" s="44"/>
    </row>
    <row r="17" spans="1:9" ht="18" customHeight="1" thickBot="1">
      <c r="A17" s="3"/>
      <c r="B17" s="3"/>
      <c r="C17" s="3"/>
      <c r="D17" s="3"/>
      <c r="E17" s="44"/>
      <c r="F17" s="44"/>
      <c r="G17" s="44"/>
      <c r="H17" s="44"/>
      <c r="I17" s="44"/>
    </row>
    <row r="18" spans="1:9" ht="18" customHeight="1" thickBot="1">
      <c r="A18" s="3" t="s">
        <v>15</v>
      </c>
      <c r="B18" s="3"/>
      <c r="C18" s="39" t="str">
        <f>IF(B29&gt;B28,"YES","NO")</f>
        <v>YES</v>
      </c>
      <c r="D18" s="3"/>
      <c r="E18" s="44"/>
      <c r="F18" s="44"/>
      <c r="G18" s="44"/>
      <c r="H18" s="44"/>
      <c r="I18" s="44"/>
    </row>
    <row r="19" spans="1:9" ht="18" customHeight="1">
      <c r="A19" s="3"/>
      <c r="B19" s="3"/>
      <c r="C19" s="41" t="str">
        <f>IF(C18="YES",IF(p_1&gt;p_2,"But the Treatment works against you","Treatment works"),"")</f>
        <v>Treatment works</v>
      </c>
      <c r="D19" s="3"/>
      <c r="E19" s="44"/>
      <c r="F19" s="44"/>
      <c r="G19" s="44"/>
      <c r="H19" s="44"/>
      <c r="I19" s="44"/>
    </row>
    <row r="20" spans="1:9" ht="39" customHeight="1">
      <c r="A20" s="3"/>
      <c r="B20" s="3"/>
      <c r="C20" s="3"/>
      <c r="D20" s="3"/>
      <c r="E20" s="44"/>
      <c r="F20" s="44"/>
      <c r="G20" s="44"/>
      <c r="H20" s="44"/>
      <c r="I20" s="44"/>
    </row>
    <row r="21" spans="1:9" ht="18" customHeight="1">
      <c r="A21" s="3"/>
      <c r="B21" s="3"/>
      <c r="C21" s="3"/>
      <c r="D21" s="3"/>
      <c r="E21" s="44"/>
      <c r="F21" s="44"/>
      <c r="G21" s="44"/>
      <c r="H21" s="44"/>
      <c r="I21" s="44"/>
    </row>
    <row r="22" spans="1:9" ht="18" customHeight="1">
      <c r="A22" s="8" t="s">
        <v>30</v>
      </c>
      <c r="B22" s="7"/>
      <c r="C22" s="7"/>
      <c r="D22" s="7"/>
      <c r="E22" s="44"/>
      <c r="F22" s="44"/>
      <c r="G22" s="44"/>
      <c r="H22" s="44"/>
      <c r="I22" s="44"/>
    </row>
    <row r="23" spans="1:9" ht="18" customHeight="1">
      <c r="A23" s="9" t="s">
        <v>17</v>
      </c>
      <c r="B23" s="10">
        <f>(B14+C14)/(B13+C13)</f>
        <v>0.007619773311743976</v>
      </c>
      <c r="C23" s="9"/>
      <c r="D23" s="9"/>
      <c r="E23" s="44"/>
      <c r="F23" s="44"/>
      <c r="G23" s="44"/>
      <c r="H23" s="44"/>
      <c r="I23" s="44"/>
    </row>
    <row r="24" spans="1:9" ht="18" customHeight="1">
      <c r="A24" s="9" t="s">
        <v>18</v>
      </c>
      <c r="B24" s="11">
        <f>SQRT(p*(1-p)*(1/n_1+1/n_2))</f>
        <v>0.0016974047496426717</v>
      </c>
      <c r="C24" s="9"/>
      <c r="D24" s="9"/>
      <c r="E24" s="44"/>
      <c r="F24" s="44"/>
      <c r="G24" s="44"/>
      <c r="H24" s="44"/>
      <c r="I24" s="44"/>
    </row>
    <row r="25" spans="1:9" ht="18" customHeight="1">
      <c r="A25" s="9" t="s">
        <v>19</v>
      </c>
      <c r="B25" s="11">
        <f>(p_2-p_1)/SE</f>
        <v>3.4517705819342503</v>
      </c>
      <c r="C25" s="9"/>
      <c r="D25" s="9"/>
      <c r="E25" s="44"/>
      <c r="F25" s="44"/>
      <c r="G25" s="44"/>
      <c r="H25" s="44"/>
      <c r="I25" s="44"/>
    </row>
    <row r="26" spans="1:9" ht="18" customHeight="1">
      <c r="A26" s="9" t="s">
        <v>20</v>
      </c>
      <c r="B26" s="11">
        <v>1.645</v>
      </c>
      <c r="C26" s="9"/>
      <c r="D26" s="9"/>
      <c r="E26" s="45" t="s">
        <v>2</v>
      </c>
      <c r="F26" s="45"/>
      <c r="G26" s="3"/>
      <c r="H26" s="3"/>
      <c r="I26" s="3"/>
    </row>
    <row r="27" spans="1:9" ht="18" customHeight="1">
      <c r="A27" s="9" t="s">
        <v>21</v>
      </c>
      <c r="B27" s="11">
        <v>1.96</v>
      </c>
      <c r="C27" s="9"/>
      <c r="D27" s="9"/>
      <c r="E27" s="7"/>
      <c r="F27" s="3"/>
      <c r="G27" s="3"/>
      <c r="H27" s="3"/>
      <c r="I27" s="3"/>
    </row>
    <row r="28" spans="1:9" ht="18" customHeight="1">
      <c r="A28" s="9" t="s">
        <v>22</v>
      </c>
      <c r="B28" s="11">
        <f>IF(VLOOKUP(D7,B30:E31,4)=1,B26,B27)</f>
        <v>1.96</v>
      </c>
      <c r="C28" s="9"/>
      <c r="D28" s="9"/>
      <c r="E28" s="9"/>
      <c r="F28" s="3"/>
      <c r="G28" s="3"/>
      <c r="H28" s="3"/>
      <c r="I28" s="3"/>
    </row>
    <row r="29" spans="1:9" ht="15" customHeight="1">
      <c r="A29" s="37" t="s">
        <v>5</v>
      </c>
      <c r="B29" s="37">
        <f>IF(B28=B27,ABS(B25),B25)</f>
        <v>3.4517705819342503</v>
      </c>
      <c r="C29" s="9"/>
      <c r="D29" s="9"/>
      <c r="E29" s="9"/>
      <c r="F29" s="3"/>
      <c r="G29" s="3"/>
      <c r="H29" s="3"/>
      <c r="I29" s="3"/>
    </row>
    <row r="30" spans="1:9" ht="18" customHeight="1">
      <c r="A30" s="23" t="s">
        <v>16</v>
      </c>
      <c r="B30" s="43" t="s">
        <v>6</v>
      </c>
      <c r="C30" s="43"/>
      <c r="D30" s="43"/>
      <c r="E30" s="23">
        <v>1</v>
      </c>
      <c r="F30" s="3"/>
      <c r="G30" s="3"/>
      <c r="H30" s="3"/>
      <c r="I30" s="3"/>
    </row>
    <row r="31" spans="1:9" ht="18" customHeight="1">
      <c r="A31" s="23" t="s">
        <v>24</v>
      </c>
      <c r="B31" s="43" t="s">
        <v>7</v>
      </c>
      <c r="C31" s="43"/>
      <c r="D31" s="43"/>
      <c r="E31" s="23">
        <v>2</v>
      </c>
      <c r="F31" s="3"/>
      <c r="G31" s="3"/>
      <c r="H31" s="3"/>
      <c r="I31" s="3"/>
    </row>
    <row r="32" spans="1:9" ht="18" customHeight="1">
      <c r="A32" s="3"/>
      <c r="B32" s="3"/>
      <c r="C32" s="3"/>
      <c r="D32" s="3"/>
      <c r="E32" s="3"/>
      <c r="F32" s="3"/>
      <c r="G32" s="3"/>
      <c r="H32" s="3"/>
      <c r="I32" s="3"/>
    </row>
    <row r="33" spans="1:9" ht="18" customHeight="1">
      <c r="A33" s="5"/>
      <c r="B33" s="5"/>
      <c r="C33" s="5"/>
      <c r="D33" s="5"/>
      <c r="E33" s="5"/>
      <c r="F33" s="5"/>
      <c r="G33" s="5"/>
      <c r="H33" s="5"/>
      <c r="I33" s="5"/>
    </row>
  </sheetData>
  <mergeCells count="5">
    <mergeCell ref="D7:G7"/>
    <mergeCell ref="B30:D30"/>
    <mergeCell ref="B31:D31"/>
    <mergeCell ref="E13:I25"/>
    <mergeCell ref="E26:F26"/>
  </mergeCells>
  <dataValidations count="1">
    <dataValidation type="list" allowBlank="1" showInputMessage="1" showErrorMessage="1" sqref="D7:G7">
      <formula1>$B$30:$B$31</formula1>
    </dataValidation>
  </dataValidations>
  <hyperlinks>
    <hyperlink ref="B4" r:id="rId1" display="https://twitter.com/#!/rags"/>
    <hyperlink ref="D5" r:id="rId2" display="http://www.kaushik.net/avinash/controlled-experiments-measuring-incrementality/"/>
    <hyperlink ref="B5" r:id="rId3" display="http://www.kaushik.net/avinash/excellent-analytics-tip1-statistical-significance/"/>
    <hyperlink ref="C4" r:id="rId4" display="http://iterativepath.wordpress.com/"/>
    <hyperlink ref="E26" r:id="rId5" display="http://www.ats.ucla.edu/stat/mult_pkg/faq/general/tail_tests.htm"/>
  </hyperlinks>
  <printOptions horizontalCentered="1" verticalCentered="1"/>
  <pageMargins left="0.75" right="0.75" top="1" bottom="1" header="0.5" footer="0.5"/>
  <pageSetup fitToHeight="1" fitToWidth="1" orientation="portrait" paperSize="9"/>
  <headerFooter alignWithMargins="0">
    <oddFooter>&amp;COccam's Razor by Avinash Kaushik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J30"/>
  <sheetViews>
    <sheetView tabSelected="1" workbookViewId="0" topLeftCell="A1">
      <selection activeCell="C24" sqref="C24"/>
    </sheetView>
  </sheetViews>
  <sheetFormatPr defaultColWidth="11.00390625" defaultRowHeight="17.25" customHeight="1"/>
  <cols>
    <col min="1" max="1" width="25.25390625" style="4" customWidth="1"/>
    <col min="2" max="4" width="14.75390625" style="4" customWidth="1"/>
    <col min="5" max="5" width="12.625" style="4" customWidth="1"/>
    <col min="6" max="16384" width="11.00390625" style="4" customWidth="1"/>
  </cols>
  <sheetData>
    <row r="1" spans="1:9" ht="36.75" customHeight="1">
      <c r="A1" s="48" t="s">
        <v>3</v>
      </c>
      <c r="B1" s="48"/>
      <c r="C1" s="48"/>
      <c r="D1" s="48"/>
      <c r="E1" s="48"/>
      <c r="F1" s="48"/>
      <c r="G1" s="48"/>
      <c r="H1" s="48"/>
      <c r="I1" s="3"/>
    </row>
    <row r="2" spans="1:9" ht="17.25" customHeight="1">
      <c r="A2" s="46" t="s">
        <v>8</v>
      </c>
      <c r="B2" s="47"/>
      <c r="C2" s="47"/>
      <c r="D2" s="28"/>
      <c r="E2" s="28"/>
      <c r="F2" s="29"/>
      <c r="G2" s="29"/>
      <c r="H2" s="24"/>
      <c r="I2" s="3"/>
    </row>
    <row r="3" spans="1:9" ht="12" customHeight="1">
      <c r="A3" s="30"/>
      <c r="B3" s="31"/>
      <c r="C3" s="32"/>
      <c r="D3" s="32"/>
      <c r="E3" s="32"/>
      <c r="F3" s="33"/>
      <c r="G3" s="33"/>
      <c r="H3" s="3"/>
      <c r="I3" s="3"/>
    </row>
    <row r="4" spans="1:9" ht="18">
      <c r="A4" s="26" t="s">
        <v>23</v>
      </c>
      <c r="B4" s="33"/>
      <c r="C4" s="33"/>
      <c r="D4" s="33"/>
      <c r="E4" s="33"/>
      <c r="F4" s="33"/>
      <c r="G4" s="33"/>
      <c r="H4" s="33"/>
      <c r="I4" s="34"/>
    </row>
    <row r="5" spans="1:9" ht="17.25" customHeight="1">
      <c r="A5" s="14" t="s">
        <v>31</v>
      </c>
      <c r="B5" s="17" t="s">
        <v>32</v>
      </c>
      <c r="C5" s="17" t="s">
        <v>41</v>
      </c>
      <c r="D5" s="18"/>
      <c r="E5" s="18"/>
      <c r="F5" s="33"/>
      <c r="G5" s="33"/>
      <c r="H5" s="33"/>
      <c r="I5" s="34"/>
    </row>
    <row r="6" spans="1:9" ht="17.25" customHeight="1">
      <c r="A6" s="14" t="s">
        <v>39</v>
      </c>
      <c r="B6" s="19" t="s">
        <v>42</v>
      </c>
      <c r="C6" s="20"/>
      <c r="D6" s="21" t="s">
        <v>40</v>
      </c>
      <c r="E6" s="22"/>
      <c r="F6" s="22"/>
      <c r="G6" s="22"/>
      <c r="H6" s="22"/>
      <c r="I6" s="3"/>
    </row>
    <row r="7" spans="1:9" ht="9.75" customHeight="1">
      <c r="A7" s="20"/>
      <c r="B7" s="20"/>
      <c r="C7" s="20"/>
      <c r="D7" s="20"/>
      <c r="E7" s="20"/>
      <c r="F7" s="22"/>
      <c r="G7" s="22"/>
      <c r="H7" s="22"/>
      <c r="I7" s="3"/>
    </row>
    <row r="8" spans="1:9" ht="17.25" customHeight="1">
      <c r="A8" s="12" t="s">
        <v>36</v>
      </c>
      <c r="B8" s="3"/>
      <c r="C8" s="12" t="s">
        <v>13</v>
      </c>
      <c r="E8" s="3"/>
      <c r="F8" s="3"/>
      <c r="G8" s="3"/>
      <c r="H8" s="3"/>
      <c r="I8" s="3"/>
    </row>
    <row r="9" spans="1:9" ht="17.25" customHeight="1">
      <c r="A9" s="3"/>
      <c r="B9" s="3"/>
      <c r="C9" s="3"/>
      <c r="D9" s="3"/>
      <c r="E9" s="3"/>
      <c r="F9" s="3"/>
      <c r="G9" s="3"/>
      <c r="H9" s="3"/>
      <c r="I9" s="3"/>
    </row>
    <row r="10" spans="1:9" ht="17.25" customHeight="1">
      <c r="A10" s="12" t="s">
        <v>37</v>
      </c>
      <c r="B10" s="3"/>
      <c r="C10" s="3"/>
      <c r="D10" s="3"/>
      <c r="E10" s="49" t="s">
        <v>4</v>
      </c>
      <c r="F10" s="49"/>
      <c r="G10" s="49"/>
      <c r="H10" s="49"/>
      <c r="I10" s="49"/>
    </row>
    <row r="11" spans="1:9" ht="17.25" customHeight="1">
      <c r="A11" s="3"/>
      <c r="B11" s="3"/>
      <c r="C11" s="3"/>
      <c r="D11" s="3"/>
      <c r="E11" s="49"/>
      <c r="F11" s="49"/>
      <c r="G11" s="49"/>
      <c r="H11" s="49"/>
      <c r="I11" s="49"/>
    </row>
    <row r="12" spans="1:9" ht="17.25" customHeight="1">
      <c r="A12" s="12" t="s">
        <v>38</v>
      </c>
      <c r="B12" s="3"/>
      <c r="C12" s="3"/>
      <c r="D12" s="3"/>
      <c r="E12" s="49"/>
      <c r="F12" s="49"/>
      <c r="G12" s="49"/>
      <c r="H12" s="49"/>
      <c r="I12" s="49"/>
    </row>
    <row r="13" spans="1:9" ht="17.25" customHeight="1">
      <c r="A13" s="3"/>
      <c r="B13" s="27" t="s">
        <v>25</v>
      </c>
      <c r="C13" s="27" t="s">
        <v>26</v>
      </c>
      <c r="D13" s="3"/>
      <c r="E13" s="49"/>
      <c r="F13" s="49"/>
      <c r="G13" s="49"/>
      <c r="H13" s="49"/>
      <c r="I13" s="49"/>
    </row>
    <row r="14" spans="1:9" ht="17.25" customHeight="1">
      <c r="A14" s="3" t="s">
        <v>28</v>
      </c>
      <c r="B14" s="1">
        <v>5299</v>
      </c>
      <c r="C14" s="1">
        <v>5200</v>
      </c>
      <c r="D14" s="3"/>
      <c r="E14" s="49"/>
      <c r="F14" s="49"/>
      <c r="G14" s="49"/>
      <c r="H14" s="49"/>
      <c r="I14" s="49"/>
    </row>
    <row r="15" spans="1:9" ht="17.25" customHeight="1">
      <c r="A15" s="3" t="s">
        <v>27</v>
      </c>
      <c r="B15" s="1">
        <v>90</v>
      </c>
      <c r="C15" s="1">
        <v>65</v>
      </c>
      <c r="D15" s="3"/>
      <c r="E15" s="49"/>
      <c r="F15" s="49"/>
      <c r="G15" s="49"/>
      <c r="H15" s="49"/>
      <c r="I15" s="49"/>
    </row>
    <row r="16" spans="1:9" ht="17.25" customHeight="1">
      <c r="A16" s="3"/>
      <c r="B16" s="3"/>
      <c r="C16" s="3"/>
      <c r="D16" s="3"/>
      <c r="E16" s="49"/>
      <c r="F16" s="49"/>
      <c r="G16" s="49"/>
      <c r="H16" s="49"/>
      <c r="I16" s="49"/>
    </row>
    <row r="17" spans="1:9" ht="17.25" customHeight="1">
      <c r="A17" s="7" t="s">
        <v>14</v>
      </c>
      <c r="B17" s="38">
        <f>B15/B14</f>
        <v>0.016984336667295718</v>
      </c>
      <c r="C17" s="38">
        <f>C15/C14</f>
        <v>0.0125</v>
      </c>
      <c r="D17" s="3"/>
      <c r="E17" s="49"/>
      <c r="F17" s="49"/>
      <c r="G17" s="49"/>
      <c r="H17" s="49"/>
      <c r="I17" s="49"/>
    </row>
    <row r="18" spans="1:9" ht="17.25" customHeight="1" thickBot="1">
      <c r="A18" s="7"/>
      <c r="B18" s="7"/>
      <c r="C18" s="7"/>
      <c r="D18" s="3"/>
      <c r="E18" s="49"/>
      <c r="F18" s="49"/>
      <c r="G18" s="49"/>
      <c r="H18" s="49"/>
      <c r="I18" s="49"/>
    </row>
    <row r="19" spans="1:9" ht="17.25" customHeight="1" thickBot="1">
      <c r="A19" s="7" t="s">
        <v>15</v>
      </c>
      <c r="B19" s="7"/>
      <c r="C19" s="39" t="str">
        <f>IF(B25&gt;B26,"YES","NO")</f>
        <v>NO</v>
      </c>
      <c r="D19" s="3"/>
      <c r="E19" s="3"/>
      <c r="F19" s="3"/>
      <c r="G19" s="3"/>
      <c r="H19" s="3"/>
      <c r="I19" s="3"/>
    </row>
    <row r="20" spans="1:9" ht="17.25" customHeight="1">
      <c r="A20" s="3"/>
      <c r="B20" s="3"/>
      <c r="C20" s="41" t="str">
        <f>IF(C19="YES",IF(B17&gt;C17,"But the Treatment works against you","Treatment works"),"")</f>
        <v/>
      </c>
      <c r="D20" s="3"/>
      <c r="E20" s="3"/>
      <c r="F20" s="3"/>
      <c r="G20" s="3"/>
      <c r="H20" s="3"/>
      <c r="I20" s="3"/>
    </row>
    <row r="21" spans="1:9" ht="17.25" customHeight="1">
      <c r="A21" s="3"/>
      <c r="B21" s="3"/>
      <c r="C21" s="3"/>
      <c r="D21" s="3"/>
      <c r="E21" s="3"/>
      <c r="F21" s="3"/>
      <c r="G21" s="3"/>
      <c r="H21" s="3"/>
      <c r="I21" s="3"/>
    </row>
    <row r="22" spans="1:9" ht="17.25" customHeight="1">
      <c r="A22" s="8" t="s">
        <v>30</v>
      </c>
      <c r="B22" s="3"/>
      <c r="C22" s="3"/>
      <c r="D22" s="3"/>
      <c r="E22" s="3"/>
      <c r="F22" s="3"/>
      <c r="G22" s="3"/>
      <c r="H22" s="3"/>
      <c r="I22" s="3"/>
    </row>
    <row r="23" spans="1:9" ht="17.25" customHeight="1">
      <c r="A23" s="9" t="s">
        <v>10</v>
      </c>
      <c r="B23" s="10"/>
      <c r="C23" s="3"/>
      <c r="D23" s="3"/>
      <c r="E23" s="3"/>
      <c r="F23" s="3"/>
      <c r="G23" s="3"/>
      <c r="H23" s="3"/>
      <c r="I23" s="3"/>
    </row>
    <row r="24" spans="1:9" ht="17.25" customHeight="1">
      <c r="A24" s="9" t="s">
        <v>9</v>
      </c>
      <c r="B24" s="35">
        <f>B14/($B$14+$C$14)*(SUM($B$15:$C$15))</f>
        <v>78.23078388417946</v>
      </c>
      <c r="C24" s="35">
        <f>C14/($B$14+$C$14)*(SUM($B$15:$C$15))</f>
        <v>76.76921611582056</v>
      </c>
      <c r="D24" s="3"/>
      <c r="E24" s="3"/>
      <c r="F24" s="3"/>
      <c r="G24" s="3"/>
      <c r="H24" s="3"/>
      <c r="I24" s="3"/>
    </row>
    <row r="25" spans="1:9" ht="17.25" customHeight="1">
      <c r="A25" s="9" t="s">
        <v>11</v>
      </c>
      <c r="B25" s="35">
        <f>((B24-B15)^2)/B24+((C24-C15)^2)/C24</f>
        <v>3.5748842599638357</v>
      </c>
      <c r="C25" s="3"/>
      <c r="D25" s="3"/>
      <c r="E25" s="3"/>
      <c r="F25" s="3"/>
      <c r="G25" s="3"/>
      <c r="H25" s="3"/>
      <c r="I25" s="3"/>
    </row>
    <row r="26" spans="1:9" ht="17.25" customHeight="1">
      <c r="A26" s="9" t="s">
        <v>12</v>
      </c>
      <c r="B26" s="35">
        <v>3.84</v>
      </c>
      <c r="C26" s="3"/>
      <c r="D26" s="3"/>
      <c r="E26" s="3"/>
      <c r="F26" s="3"/>
      <c r="G26" s="3"/>
      <c r="H26" s="3"/>
      <c r="I26" s="3"/>
    </row>
    <row r="30" spans="9:10" ht="17.25" customHeight="1">
      <c r="I30" s="4">
        <f>50%*(B15+C15)</f>
        <v>77.5</v>
      </c>
      <c r="J30" s="4">
        <f>50%*(C15+D15)</f>
        <v>32.5</v>
      </c>
    </row>
  </sheetData>
  <mergeCells count="3">
    <mergeCell ref="A2:C2"/>
    <mergeCell ref="A1:H1"/>
    <mergeCell ref="E10:I18"/>
  </mergeCells>
  <hyperlinks>
    <hyperlink ref="A2" r:id="rId1" display="http://iterativepath.wordpress.com/2011/07/03/a-closer-look-at-ab-testing/"/>
    <hyperlink ref="B2" r:id="rId2" display="http://iterativepath.wordpress.com/2011/07/03/a-closer-look-at-ab-testing/"/>
    <hyperlink ref="C2" r:id="rId3" display="http://iterativepath.wordpress.com/2011/07/03/a-closer-look-at-ab-testing/"/>
    <hyperlink ref="B5" r:id="rId4" display="https://twitter.com/#!/rags"/>
    <hyperlink ref="D6" r:id="rId5" display="http://www.kaushik.net/avinash/controlled-experiments-measuring-incrementality/"/>
    <hyperlink ref="B6" r:id="rId6" display="http://www.kaushik.net/avinash/excellent-analytics-tip1-statistical-significance/"/>
    <hyperlink ref="C5" r:id="rId7" display="http://iterativepath.wordpress.com/"/>
  </hyperlinks>
  <printOptions/>
  <pageMargins left="0.75" right="0.75" top="1" bottom="1" header="0.5" footer="0.5"/>
  <pageSetup fitToHeight="1" fitToWidth="1" orientation="portrait" paperSize="9"/>
  <headerFooter alignWithMargins="0">
    <oddFooter>&amp;COccam's Razor by Avinash Kaushik</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_x0004_Haas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Raghavan Srinivasan</dc:creator>
  <cp:keywords/>
  <dc:description/>
  <cp:lastModifiedBy>Raghavan Srinivasan</cp:lastModifiedBy>
  <cp:lastPrinted>2011-10-14T03:52:08Z</cp:lastPrinted>
  <dcterms:created xsi:type="dcterms:W3CDTF">2011-10-12T03:16:33Z</dcterms:created>
  <dcterms:modified xsi:type="dcterms:W3CDTF">2013-03-30T14:03:45Z</dcterms:modified>
  <cp:category/>
  <cp:version/>
  <cp:contentType/>
  <cp:contentStatus/>
</cp:coreProperties>
</file>